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755" windowHeight="10095" activeTab="0"/>
  </bookViews>
  <sheets>
    <sheet name="Sheet1" sheetId="1" r:id="rId1"/>
    <sheet name="Sheet2" sheetId="2" r:id="rId2"/>
    <sheet name="Sheet3" sheetId="3" r:id="rId3"/>
  </sheets>
  <definedNames>
    <definedName name="_xlfn.SINGLE" hidden="1">#NAME?</definedName>
    <definedName name="_xlnm.Print_Area" localSheetId="0">'Sheet1'!$B$1:$F$180</definedName>
  </definedNames>
  <calcPr fullCalcOnLoad="1"/>
</workbook>
</file>

<file path=xl/sharedStrings.xml><?xml version="1.0" encoding="utf-8"?>
<sst xmlns="http://schemas.openxmlformats.org/spreadsheetml/2006/main" count="238" uniqueCount="183">
  <si>
    <t>Length</t>
  </si>
  <si>
    <t>5mm</t>
  </si>
  <si>
    <t>Sides</t>
  </si>
  <si>
    <t>3mm</t>
  </si>
  <si>
    <t>Estimate</t>
  </si>
  <si>
    <t xml:space="preserve">     </t>
  </si>
  <si>
    <t>From</t>
  </si>
  <si>
    <t>4700mm</t>
  </si>
  <si>
    <t>1820mm</t>
  </si>
  <si>
    <t>1630mm</t>
  </si>
  <si>
    <t>630mm</t>
  </si>
  <si>
    <t>14deg</t>
  </si>
  <si>
    <t>Fi-Glass</t>
  </si>
  <si>
    <t>Windscreen</t>
  </si>
  <si>
    <t>Options</t>
  </si>
  <si>
    <t>Adjustable</t>
  </si>
  <si>
    <t>Alloy</t>
  </si>
  <si>
    <t>American Turbine Intake/Bissalloy Grill</t>
  </si>
  <si>
    <t>Cargo Net Fitted Under Dash</t>
  </si>
  <si>
    <t>Hamilton Close Couple Kit</t>
  </si>
  <si>
    <t>H-Bar Driveshaft</t>
  </si>
  <si>
    <t>Flywheel (Balanced to Suit)</t>
  </si>
  <si>
    <t>2x Rod Holders</t>
  </si>
  <si>
    <t>Steering System</t>
  </si>
  <si>
    <t>Bottom Thickness (Inner)</t>
  </si>
  <si>
    <t>Bottom Thickness (Outer)</t>
  </si>
  <si>
    <t>Cockpit Width</t>
  </si>
  <si>
    <t>Cockpit Length</t>
  </si>
  <si>
    <t>Dead Rise 14deg Variable</t>
  </si>
  <si>
    <t>Free Board at Rear</t>
  </si>
  <si>
    <t>Bottom Width</t>
  </si>
  <si>
    <t>Gunnel Width</t>
  </si>
  <si>
    <t>2 into 1</t>
  </si>
  <si>
    <t>Bilge System (2x Pumps)</t>
  </si>
  <si>
    <t>Engine Mounts x4 (Manufactured to Suit)</t>
  </si>
  <si>
    <t>Fitted</t>
  </si>
  <si>
    <t>Remote Oil Drain Hose</t>
  </si>
  <si>
    <t>Muffler System</t>
  </si>
  <si>
    <t>1470mm</t>
  </si>
  <si>
    <t>Lexan</t>
  </si>
  <si>
    <t>Hull Options</t>
  </si>
  <si>
    <t>Plaining Strakes (2x Each Side)</t>
  </si>
  <si>
    <t>Unit Protection Plate</t>
  </si>
  <si>
    <t>Electrical</t>
  </si>
  <si>
    <t>Throttle Pedal Guard &amp; Pedal Grip Tape</t>
  </si>
  <si>
    <t>Exhaust Manifold Drain Taps</t>
  </si>
  <si>
    <t>Priority Cooling System &amp; Hoses etc. (Raw Water)</t>
  </si>
  <si>
    <t>Jet Units</t>
  </si>
  <si>
    <t>Hamilton 212 Unit &amp; Turbo Impellor</t>
  </si>
  <si>
    <t>Flywheel Adaptor</t>
  </si>
  <si>
    <t>Flo Pro 3 Stage</t>
  </si>
  <si>
    <t>Flo Pro 2 Stage</t>
  </si>
  <si>
    <t>Engines</t>
  </si>
  <si>
    <t>Trailers  (options available)</t>
  </si>
  <si>
    <t>Price excl GST</t>
  </si>
  <si>
    <t>GST</t>
  </si>
  <si>
    <t>Total</t>
  </si>
  <si>
    <t>American Turbine</t>
  </si>
  <si>
    <t>S/S</t>
  </si>
  <si>
    <t>Intake Block (Hamilton/Flo-Pro)</t>
  </si>
  <si>
    <t>Install Engine, Plumb &amp; Wire (Injected Engines)</t>
  </si>
  <si>
    <t>Stereo/Speakers (Dash Mount/Blue Tooth)</t>
  </si>
  <si>
    <t>Accessories</t>
  </si>
  <si>
    <t>Road Covers</t>
  </si>
  <si>
    <t>Trailer Stone Skirts</t>
  </si>
  <si>
    <t>Trailer Side Steps</t>
  </si>
  <si>
    <t>Grand Total</t>
  </si>
  <si>
    <t>Highlander 470 - Options and Price List</t>
  </si>
  <si>
    <t>Hatches</t>
  </si>
  <si>
    <t xml:space="preserve">Rear Seat Upholstery </t>
  </si>
  <si>
    <t>10mm Centre Section</t>
  </si>
  <si>
    <t>Intake Block (Scott/Southern Jet Unit)</t>
  </si>
  <si>
    <t>Front Seats (Low Back Bucket x2) &amp; Swivel/Slide Pedestals</t>
  </si>
  <si>
    <t>Rear Seat Upholstery (With Ski Pole)</t>
  </si>
  <si>
    <t>Stainless Steel Ski Pole</t>
  </si>
  <si>
    <t>Please note - due to exchange rate fluctuations, all prices listed are subject to change at any time</t>
  </si>
  <si>
    <t>A price/options list prepared specifically for you is valid for 30 days only</t>
  </si>
  <si>
    <t>Top Deck*</t>
  </si>
  <si>
    <t>*Fibreglass Top Deck - your choice of colour - included in Boat Price</t>
  </si>
  <si>
    <t>Specifications</t>
  </si>
  <si>
    <t>Fuel System</t>
  </si>
  <si>
    <t>Fit Out Options</t>
  </si>
  <si>
    <t>Rear Seat Frame</t>
  </si>
  <si>
    <t xml:space="preserve"> </t>
  </si>
  <si>
    <t>Floors</t>
  </si>
  <si>
    <t xml:space="preserve">Engine Bay - 3mm Alloy Tread </t>
  </si>
  <si>
    <t>Seating/Upholstery/Hatches</t>
  </si>
  <si>
    <t>Bissalloy Steel Plate &amp; 5mm Alloy Overlay (1900x690x5)</t>
  </si>
  <si>
    <t>UHMWPE with 10mm Centre Section &amp; 5mm Bow Overlays</t>
  </si>
  <si>
    <t>S/S Handrails Dash &amp; Cockpit</t>
  </si>
  <si>
    <t>Alloy Transom Handles Only</t>
  </si>
  <si>
    <t>Side Storage Pockets</t>
  </si>
  <si>
    <t>Close Couple Adaptor Ring Kit</t>
  </si>
  <si>
    <t xml:space="preserve">Cut Unit Holes, Install Unit, Bolts &amp; Sealer(Hamilton/Flo-Pro) </t>
  </si>
  <si>
    <t>Cut Unit Holes, Install Unit, Bolts &amp; Sealer (Scott/Sothern)</t>
  </si>
  <si>
    <t>Unit Bull Bar &amp; Boarding Platform</t>
  </si>
  <si>
    <t>Marinised 5.7L (Carb) Marine Power Chev, 315hp (New)</t>
  </si>
  <si>
    <t>Heat Exchanger, Overflow Bottle, Mounts &amp; Hoses etc.</t>
  </si>
  <si>
    <t>Heat Exchanger (As Above But Top Mount)</t>
  </si>
  <si>
    <t>Exhaust, 3" S/S System &amp; Outlet with Flap etc.</t>
  </si>
  <si>
    <t>Chev/Kodiak/Marine Power Bell Housing</t>
  </si>
  <si>
    <t>Engine Mounts x2 (Front Only, Close Couple Rear)</t>
  </si>
  <si>
    <t>Install Engine, Plumb &amp; Wire (Carb Chev or Similar)</t>
  </si>
  <si>
    <t>Plywood Floor Painted with Alloy Footrest (Main Area)</t>
  </si>
  <si>
    <t>Plywood Floor Painted (Engine Bay Area)</t>
  </si>
  <si>
    <t>Carpet (Interior Sides, Tank &amp; Seats)</t>
  </si>
  <si>
    <t>Rear Engine Hatches x2 (Includes Transom Hatch)</t>
  </si>
  <si>
    <t>Heavy Duty SSS Reverse System</t>
  </si>
  <si>
    <t>Rope/Pulley</t>
  </si>
  <si>
    <t>Sand Trap &amp; Plumbing etc.</t>
  </si>
  <si>
    <t>Throttle Pedal &amp; Cable System</t>
  </si>
  <si>
    <t>Gauges, Key, Wiring &amp; Switches etc.</t>
  </si>
  <si>
    <t>Rev, H2o, Oil, Volt, Fuel, Hour &amp; Senders etc.</t>
  </si>
  <si>
    <t>Engine Alarms (Low Oil Press/High Temp)</t>
  </si>
  <si>
    <t>VHF Radio &amp; Whip etc.</t>
  </si>
  <si>
    <t>Accessory Socket (USB Port)</t>
  </si>
  <si>
    <t>10m Braided Bow Rope &amp; Cam Cleat</t>
  </si>
  <si>
    <t>Stone Guard / Clear Application (1/2 Boat)</t>
  </si>
  <si>
    <t>Stone Guard / Clear Application (Full Boat)</t>
  </si>
  <si>
    <t>Anti-Skid Surfgrip (Dash, Bonnet &amp; Sides)</t>
  </si>
  <si>
    <t>Single Axle Trailer (Dura Galv, LED's, Galv Rims, Winch, WOF &amp; Jockey Wheel)</t>
  </si>
  <si>
    <t>Tandem Axle Trailer (Dura Galv, LED's, Galv Rims, Winch, WOF &amp; Jockey Wheel)</t>
  </si>
  <si>
    <t>Spare 14" Alloy Rim, 8 Ply Tyre &amp; Spare Wheel Bracket</t>
  </si>
  <si>
    <t>Spare 14" Galv Rim, 8 Ply Tyre &amp; Spare Wheel Bracket</t>
  </si>
  <si>
    <t>Full Width Front Seat Base With Storage &amp; Tread Plate Lid</t>
  </si>
  <si>
    <t>Battery (NS70), Tray, Clamp, Isolation Switch &amp; Cables etc.</t>
  </si>
  <si>
    <t>Empower</t>
  </si>
  <si>
    <t>1.1.4</t>
  </si>
  <si>
    <t>1.1.5</t>
  </si>
  <si>
    <t>2.7.2</t>
  </si>
  <si>
    <t>2.255/2.26</t>
  </si>
  <si>
    <t>2.7/2.7.1</t>
  </si>
  <si>
    <t>2.72/2.73</t>
  </si>
  <si>
    <t>2.8.1/2.8.2</t>
  </si>
  <si>
    <t>2.8.3</t>
  </si>
  <si>
    <t>3.4.1</t>
  </si>
  <si>
    <t>4.7/4.71</t>
  </si>
  <si>
    <t>4.9.1</t>
  </si>
  <si>
    <t>4.8.4/4.8.5/4.9</t>
  </si>
  <si>
    <t>5.0/5.1</t>
  </si>
  <si>
    <t>5.2.2</t>
  </si>
  <si>
    <t>5.5/5.6</t>
  </si>
  <si>
    <t>6.2.1</t>
  </si>
  <si>
    <t>6.5.2</t>
  </si>
  <si>
    <t>CUSTOMER TO ENTER</t>
  </si>
  <si>
    <t>TYPE "YES" TO SELECT OPTION</t>
  </si>
  <si>
    <t xml:space="preserve">Marinised 5.7L LS1 Chev Remapped Factory ECU, 350hp (S/H) </t>
  </si>
  <si>
    <t>(Other Scott &amp; Southern Jet Units Available On Request)</t>
  </si>
  <si>
    <t>Fuel Tank (140L), Swirl Pot, Pick Up, External Filler</t>
  </si>
  <si>
    <t>Water Trap Filter &amp; Hose To Pump etc.</t>
  </si>
  <si>
    <t xml:space="preserve">Sight Glass On Tank </t>
  </si>
  <si>
    <t>Storage Bins On Fuel Tank (100L Tank)</t>
  </si>
  <si>
    <t>Side Panels In Engine Bay (Alloy Ends, Wood or Alloy Panels)</t>
  </si>
  <si>
    <t>Main - 3mm Alloy Tread Plate With Sound Deadening Tape</t>
  </si>
  <si>
    <t xml:space="preserve">Front Seats (Low Back Bucket x2) &amp; Alloy Bases With Storage </t>
  </si>
  <si>
    <t>"Bucket" Style Rear Seat, Corner Inserts &amp; Mountings etc.</t>
  </si>
  <si>
    <t>Upholstery Of Rear Hatches</t>
  </si>
  <si>
    <t>Bilge System With Auto Switch (2x 500GPH Pumps/Float Switch)</t>
  </si>
  <si>
    <t>Rope Cleats On Rear Corners</t>
  </si>
  <si>
    <t>3/4 Cover - Windscreen To Rear Of Boat - Black</t>
  </si>
  <si>
    <t>REGO/Plate Must Be Supplied by Client</t>
  </si>
  <si>
    <t>Upgrade To Braked Axle</t>
  </si>
  <si>
    <t>Upgrade To Mag Wheels (Single Axle) - Silver (Black, add further $40 per rim)</t>
  </si>
  <si>
    <t>Upgrade To Mag Wheels (Tandem Axle) - Silver (Black, add further $40 per rim)</t>
  </si>
  <si>
    <t>Upgrade To Hot Dip Galvanize Trailer Chassis</t>
  </si>
  <si>
    <t>Full Cover - Nose To Rear Of Boat - Black</t>
  </si>
  <si>
    <t>Windscreen Deflectors (Pair)</t>
  </si>
  <si>
    <t>2L S/S Fire Extinguisher &amp; Marine Bracket</t>
  </si>
  <si>
    <t>4x Drink Holders (2x Drop In/2x Flip Down)</t>
  </si>
  <si>
    <t>Handrail / Powder Coated Black</t>
  </si>
  <si>
    <t>Anti-Skid Surfgrip (Rear Hatches)</t>
  </si>
  <si>
    <t>Marinised 350 Vortec Chev, 333hp (New)</t>
  </si>
  <si>
    <t>Scott SWJ812C 2 Stage (8 1/4") Unit With Trim Nozzle</t>
  </si>
  <si>
    <t>Scott SWJ852C 2 Stage (8 1/2") Unit With Trim Nozzle</t>
  </si>
  <si>
    <t xml:space="preserve">Scott SWJ852X (Close Couple) 2 Stage (8 1/2") Unit With Trim Nozzle </t>
  </si>
  <si>
    <t>Marinised 6.2L L86 DI Marine Power Chev, 430hp (New)</t>
  </si>
  <si>
    <t>Marinised 6.2L LS3 Chev, Holley ECU, Upgraded Camshaft, 500hp (New)</t>
  </si>
  <si>
    <t>Marinised 6L LS2 Chev, Holley ECU, Upgraded Camshaft, 450hp (S/H)</t>
  </si>
  <si>
    <t>Marinised 5.7L (EFI) J57L Marine Power Chev, 320hp (New)</t>
  </si>
  <si>
    <t>Marinised 5.3L L83 DI Marine Power Chev, 360hp (New)</t>
  </si>
  <si>
    <t>Alloy Windscreen With Watershed</t>
  </si>
  <si>
    <t>2500mm</t>
  </si>
  <si>
    <t>Engine Hatch Rails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</si>
</sst>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</numFmts>
  <fonts count="5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u val="singleAccounting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b/>
      <sz val="8"/>
      <color indexed="60"/>
      <name val="Tahoma"/>
      <family val="2"/>
    </font>
    <font>
      <b/>
      <i/>
      <u val="single"/>
      <sz val="18"/>
      <color indexed="60"/>
      <name val="Cambria"/>
      <family val="0"/>
    </font>
    <font>
      <sz val="8"/>
      <color indexed="60"/>
      <name val="Cambria"/>
      <family val="0"/>
    </font>
    <font>
      <sz val="18"/>
      <color indexed="60"/>
      <name val="Cambria"/>
      <family val="0"/>
    </font>
    <font>
      <b/>
      <i/>
      <sz val="18"/>
      <color indexed="60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b/>
      <sz val="8"/>
      <color rgb="FFC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4" fontId="1" fillId="0" borderId="0" xfId="44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44" fontId="4" fillId="33" borderId="0" xfId="44" applyFont="1" applyFill="1" applyAlignment="1">
      <alignment/>
    </xf>
    <xf numFmtId="44" fontId="1" fillId="0" borderId="0" xfId="44" applyNumberFormat="1" applyFont="1" applyFill="1" applyAlignment="1">
      <alignment/>
    </xf>
    <xf numFmtId="44" fontId="2" fillId="34" borderId="0" xfId="44" applyNumberFormat="1" applyFont="1" applyFill="1" applyAlignment="1">
      <alignment/>
    </xf>
    <xf numFmtId="44" fontId="1" fillId="0" borderId="0" xfId="44" applyFont="1" applyAlignment="1">
      <alignment horizontal="right"/>
    </xf>
    <xf numFmtId="44" fontId="1" fillId="0" borderId="0" xfId="44" applyNumberFormat="1" applyFont="1" applyAlignment="1">
      <alignment horizontal="right"/>
    </xf>
    <xf numFmtId="44" fontId="1" fillId="0" borderId="0" xfId="44" applyFont="1" applyFill="1" applyBorder="1" applyAlignment="1">
      <alignment horizontal="right"/>
    </xf>
    <xf numFmtId="44" fontId="0" fillId="0" borderId="0" xfId="44" applyFont="1" applyFill="1" applyBorder="1" applyAlignment="1">
      <alignment horizontal="right"/>
    </xf>
    <xf numFmtId="44" fontId="1" fillId="0" borderId="0" xfId="44" applyFont="1" applyFill="1" applyAlignment="1">
      <alignment horizontal="right"/>
    </xf>
    <xf numFmtId="44" fontId="1" fillId="0" borderId="0" xfId="44" applyNumberFormat="1" applyFont="1" applyFill="1" applyAlignment="1">
      <alignment horizontal="right"/>
    </xf>
    <xf numFmtId="44" fontId="4" fillId="33" borderId="0" xfId="0" applyNumberFormat="1" applyFont="1" applyFill="1" applyAlignment="1">
      <alignment/>
    </xf>
    <xf numFmtId="44" fontId="4" fillId="33" borderId="0" xfId="44" applyNumberFormat="1" applyFont="1" applyFill="1" applyAlignment="1">
      <alignment/>
    </xf>
    <xf numFmtId="0" fontId="7" fillId="0" borderId="0" xfId="0" applyFont="1" applyFill="1" applyAlignment="1">
      <alignment/>
    </xf>
    <xf numFmtId="0" fontId="48" fillId="0" borderId="0" xfId="0" applyFont="1" applyFill="1" applyAlignment="1">
      <alignment/>
    </xf>
    <xf numFmtId="44" fontId="48" fillId="0" borderId="0" xfId="44" applyFont="1" applyFill="1" applyAlignment="1">
      <alignment/>
    </xf>
    <xf numFmtId="44" fontId="48" fillId="0" borderId="0" xfId="44" applyNumberFormat="1" applyFont="1" applyFill="1" applyAlignment="1">
      <alignment/>
    </xf>
    <xf numFmtId="44" fontId="3" fillId="0" borderId="0" xfId="44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44" fontId="1" fillId="13" borderId="0" xfId="44" applyFont="1" applyFill="1" applyAlignment="1">
      <alignment horizontal="center"/>
    </xf>
    <xf numFmtId="44" fontId="1" fillId="13" borderId="0" xfId="44" applyFont="1" applyFill="1" applyBorder="1" applyAlignment="1">
      <alignment horizontal="center"/>
    </xf>
    <xf numFmtId="44" fontId="1" fillId="13" borderId="0" xfId="44" applyNumberFormat="1" applyFont="1" applyFill="1" applyAlignment="1">
      <alignment horizontal="center"/>
    </xf>
    <xf numFmtId="44" fontId="0" fillId="13" borderId="0" xfId="44" applyFont="1" applyFill="1" applyBorder="1" applyAlignment="1">
      <alignment horizontal="center"/>
    </xf>
    <xf numFmtId="44" fontId="2" fillId="13" borderId="0" xfId="44" applyFont="1" applyFill="1" applyAlignment="1">
      <alignment horizontal="center"/>
    </xf>
    <xf numFmtId="44" fontId="3" fillId="0" borderId="0" xfId="44" applyFont="1" applyFill="1" applyAlignment="1">
      <alignment horizontal="center"/>
    </xf>
    <xf numFmtId="44" fontId="1" fillId="0" borderId="0" xfId="44" applyFont="1" applyFill="1" applyAlignment="1">
      <alignment horizontal="center"/>
    </xf>
    <xf numFmtId="44" fontId="49" fillId="13" borderId="0" xfId="44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933450</xdr:colOff>
      <xdr:row>10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87915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18</xdr:row>
      <xdr:rowOff>76200</xdr:rowOff>
    </xdr:from>
    <xdr:to>
      <xdr:col>8</xdr:col>
      <xdr:colOff>209550</xdr:colOff>
      <xdr:row>41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34475" y="3914775"/>
          <a:ext cx="4229100" cy="3705225"/>
        </a:xfrm>
        <a:prstGeom prst="rect">
          <a:avLst/>
        </a:prstGeom>
        <a:solidFill>
          <a:srgbClr val="C5E0B4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sng" baseline="0">
              <a:solidFill>
                <a:srgbClr val="993300"/>
              </a:solidFill>
              <a:latin typeface="Cambria"/>
              <a:ea typeface="Cambria"/>
              <a:cs typeface="Cambria"/>
            </a:rPr>
            <a:t>How to use this pricelist</a:t>
          </a:r>
          <a:r>
            <a:rPr lang="en-US" cap="none" sz="1800" b="1" i="1" u="sng" baseline="0">
              <a:solidFill>
                <a:srgbClr val="993300"/>
              </a:solidFill>
              <a:latin typeface="Cambria"/>
              <a:ea typeface="Cambria"/>
              <a:cs typeface="Cambria"/>
            </a:rPr>
            <a:t> to 
</a:t>
          </a:r>
          <a:r>
            <a:rPr lang="en-US" cap="none" sz="1800" b="1" i="1" u="sng" baseline="0">
              <a:solidFill>
                <a:srgbClr val="993300"/>
              </a:solidFill>
              <a:latin typeface="Cambria"/>
              <a:ea typeface="Cambria"/>
              <a:cs typeface="Cambria"/>
            </a:rPr>
            <a:t>customise your KeelowCraft
</a:t>
          </a:r>
          <a:r>
            <a:rPr lang="en-US" cap="none" sz="1800" b="1" i="1" u="sng" baseline="0">
              <a:solidFill>
                <a:srgbClr val="9933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9933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993300"/>
              </a:solidFill>
              <a:latin typeface="Cambria"/>
              <a:ea typeface="Cambria"/>
              <a:cs typeface="Cambria"/>
            </a:rPr>
            <a:t>Select your</a:t>
          </a:r>
          <a:r>
            <a:rPr lang="en-US" cap="none" sz="1800" b="0" i="0" u="none" baseline="0">
              <a:solidFill>
                <a:srgbClr val="993300"/>
              </a:solidFill>
              <a:latin typeface="Cambria"/>
              <a:ea typeface="Cambria"/>
              <a:cs typeface="Cambria"/>
            </a:rPr>
            <a:t> preferences from the 
</a:t>
          </a:r>
          <a:r>
            <a:rPr lang="en-US" cap="none" sz="1800" b="0" i="0" u="none" baseline="0">
              <a:solidFill>
                <a:srgbClr val="993300"/>
              </a:solidFill>
              <a:latin typeface="Cambria"/>
              <a:ea typeface="Cambria"/>
              <a:cs typeface="Cambria"/>
            </a:rPr>
            <a:t>options column</a:t>
          </a:r>
          <a:r>
            <a:rPr lang="en-US" cap="none" sz="1800" b="0" i="0" u="none" baseline="0">
              <a:solidFill>
                <a:srgbClr val="9933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9933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993300"/>
              </a:solidFill>
              <a:latin typeface="Cambria"/>
              <a:ea typeface="Cambria"/>
              <a:cs typeface="Cambria"/>
            </a:rPr>
            <a:t>Type YES into the green cell to select 
</a:t>
          </a:r>
          <a:r>
            <a:rPr lang="en-US" cap="none" sz="1800" b="0" i="0" u="none" baseline="0">
              <a:solidFill>
                <a:srgbClr val="993300"/>
              </a:solidFill>
              <a:latin typeface="Cambria"/>
              <a:ea typeface="Cambria"/>
              <a:cs typeface="Cambria"/>
            </a:rPr>
            <a:t>the option - your customised quote total will automatically update 
</a:t>
          </a:r>
          <a:r>
            <a:rPr lang="en-US" cap="none" sz="1800" b="1" i="1" u="none" baseline="0">
              <a:solidFill>
                <a:srgbClr val="993300"/>
              </a:solidFill>
              <a:latin typeface="Cambria"/>
              <a:ea typeface="Cambria"/>
              <a:cs typeface="Cambria"/>
            </a:rPr>
            <a:t>All prices exclude GST
</a:t>
          </a:r>
          <a:r>
            <a:rPr lang="en-US" cap="none" sz="1800" b="1" i="1" u="none" baseline="0">
              <a:solidFill>
                <a:srgbClr val="993300"/>
              </a:solidFill>
              <a:latin typeface="Cambria"/>
              <a:ea typeface="Cambria"/>
              <a:cs typeface="Cambria"/>
            </a:rPr>
            <a:t>All prices include fitting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I208"/>
  <sheetViews>
    <sheetView tabSelected="1" zoomScalePageLayoutView="0" workbookViewId="0" topLeftCell="B1">
      <selection activeCell="E20" sqref="E20"/>
    </sheetView>
  </sheetViews>
  <sheetFormatPr defaultColWidth="9.140625" defaultRowHeight="12.75"/>
  <cols>
    <col min="1" max="1" width="13.421875" style="27" hidden="1" customWidth="1"/>
    <col min="2" max="2" width="66.7109375" style="2" customWidth="1"/>
    <col min="3" max="3" width="10.57421875" style="2" bestFit="1" customWidth="1"/>
    <col min="4" max="4" width="13.7109375" style="5" bestFit="1" customWidth="1"/>
    <col min="5" max="5" width="26.8515625" style="5" bestFit="1" customWidth="1"/>
    <col min="6" max="6" width="15.421875" style="5" bestFit="1" customWidth="1"/>
    <col min="7" max="7" width="45.140625" style="2" customWidth="1"/>
    <col min="8" max="8" width="18.8515625" style="2" customWidth="1"/>
    <col min="9" max="9" width="14.00390625" style="2" customWidth="1"/>
    <col min="10" max="16384" width="9.140625" style="2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85.5" customHeight="1">
      <c r="B11" s="22" t="s">
        <v>67</v>
      </c>
    </row>
    <row r="12" spans="2:5" ht="12.75">
      <c r="B12" s="3" t="s">
        <v>5</v>
      </c>
      <c r="E12" s="2"/>
    </row>
    <row r="13" spans="2:5" ht="12.75">
      <c r="B13" s="3"/>
      <c r="E13" s="2"/>
    </row>
    <row r="14" spans="1:6" s="4" customFormat="1" ht="12.75">
      <c r="A14" s="28" t="s">
        <v>126</v>
      </c>
      <c r="B14" s="4" t="s">
        <v>79</v>
      </c>
      <c r="D14" s="26" t="s">
        <v>14</v>
      </c>
      <c r="E14" s="35"/>
      <c r="F14" s="26" t="s">
        <v>54</v>
      </c>
    </row>
    <row r="15" spans="1:8" ht="12.75">
      <c r="A15" s="27">
        <v>1.111</v>
      </c>
      <c r="B15" s="2" t="s">
        <v>0</v>
      </c>
      <c r="C15" s="2" t="s">
        <v>7</v>
      </c>
      <c r="E15" s="36"/>
      <c r="F15" s="12"/>
      <c r="G15" s="1"/>
      <c r="H15" s="1"/>
    </row>
    <row r="16" spans="2:8" ht="12.75">
      <c r="B16" s="2" t="s">
        <v>31</v>
      </c>
      <c r="C16" s="2" t="s">
        <v>8</v>
      </c>
      <c r="E16" s="36"/>
      <c r="F16" s="12"/>
      <c r="G16" s="1"/>
      <c r="H16" s="1"/>
    </row>
    <row r="17" spans="2:8" ht="12.75">
      <c r="B17" s="2" t="s">
        <v>30</v>
      </c>
      <c r="C17" s="2" t="s">
        <v>9</v>
      </c>
      <c r="E17" s="36"/>
      <c r="F17" s="12"/>
      <c r="G17" s="1"/>
      <c r="H17" s="1"/>
    </row>
    <row r="18" spans="2:8" ht="12.75">
      <c r="B18" s="2" t="s">
        <v>29</v>
      </c>
      <c r="C18" s="2" t="s">
        <v>10</v>
      </c>
      <c r="E18" s="36"/>
      <c r="F18" s="12"/>
      <c r="G18" s="1"/>
      <c r="H18" s="1"/>
    </row>
    <row r="19" spans="2:8" ht="12.75">
      <c r="B19" s="2" t="s">
        <v>28</v>
      </c>
      <c r="C19" s="2" t="s">
        <v>11</v>
      </c>
      <c r="E19" s="36"/>
      <c r="F19" s="12"/>
      <c r="G19" s="1"/>
      <c r="H19" s="1"/>
    </row>
    <row r="20" spans="2:8" ht="12.75">
      <c r="B20" s="2" t="s">
        <v>27</v>
      </c>
      <c r="C20" s="2" t="s">
        <v>181</v>
      </c>
      <c r="E20" s="36"/>
      <c r="F20" s="12"/>
      <c r="G20" s="1"/>
      <c r="H20" s="1"/>
    </row>
    <row r="21" spans="2:8" ht="12.75">
      <c r="B21" s="2" t="s">
        <v>26</v>
      </c>
      <c r="C21" s="2" t="s">
        <v>38</v>
      </c>
      <c r="E21" s="36"/>
      <c r="F21" s="12"/>
      <c r="G21" s="1"/>
      <c r="H21" s="1"/>
    </row>
    <row r="22" spans="1:8" ht="12.75">
      <c r="A22" s="27">
        <v>1.1</v>
      </c>
      <c r="B22" s="2" t="s">
        <v>25</v>
      </c>
      <c r="C22" s="2" t="s">
        <v>1</v>
      </c>
      <c r="E22" s="36"/>
      <c r="F22" s="12"/>
      <c r="G22" s="1"/>
      <c r="H22" s="1"/>
    </row>
    <row r="23" spans="2:8" ht="12.75">
      <c r="B23" s="2" t="s">
        <v>24</v>
      </c>
      <c r="C23" s="2" t="s">
        <v>1</v>
      </c>
      <c r="E23" s="36"/>
      <c r="F23" s="12"/>
      <c r="G23" s="1"/>
      <c r="H23" s="1"/>
    </row>
    <row r="24" spans="1:8" ht="12.75">
      <c r="A24" s="29">
        <v>1</v>
      </c>
      <c r="B24" s="2" t="s">
        <v>2</v>
      </c>
      <c r="C24" s="2" t="s">
        <v>3</v>
      </c>
      <c r="E24" s="36"/>
      <c r="F24" s="12"/>
      <c r="G24" s="1"/>
      <c r="H24" s="1"/>
    </row>
    <row r="25" spans="1:8" ht="12.75">
      <c r="A25" s="27" t="s">
        <v>127</v>
      </c>
      <c r="B25" s="2" t="s">
        <v>77</v>
      </c>
      <c r="C25" s="2" t="s">
        <v>12</v>
      </c>
      <c r="E25" s="36"/>
      <c r="F25" s="12"/>
      <c r="G25" s="1"/>
      <c r="H25" s="1"/>
    </row>
    <row r="26" spans="1:8" ht="12.75">
      <c r="A26" s="27" t="s">
        <v>128</v>
      </c>
      <c r="B26" s="2" t="s">
        <v>13</v>
      </c>
      <c r="C26" s="2" t="s">
        <v>39</v>
      </c>
      <c r="E26" s="36"/>
      <c r="F26" s="12"/>
      <c r="G26" s="1"/>
      <c r="H26" s="1"/>
    </row>
    <row r="27" spans="1:8" ht="12.75">
      <c r="A27" s="27">
        <v>1.27</v>
      </c>
      <c r="B27" s="2" t="s">
        <v>169</v>
      </c>
      <c r="C27" s="2" t="s">
        <v>58</v>
      </c>
      <c r="E27" s="36"/>
      <c r="G27" s="1"/>
      <c r="H27" s="1"/>
    </row>
    <row r="28" spans="2:6" ht="12.75">
      <c r="B28" s="3" t="s">
        <v>78</v>
      </c>
      <c r="C28" s="7"/>
      <c r="E28" s="36"/>
      <c r="F28" s="12"/>
    </row>
    <row r="29" spans="2:6" ht="12.75">
      <c r="B29" s="3"/>
      <c r="C29" s="7"/>
      <c r="E29" s="36"/>
      <c r="F29" s="13">
        <v>17000</v>
      </c>
    </row>
    <row r="30" spans="5:8" ht="12.75">
      <c r="E30" s="36"/>
      <c r="F30" s="12"/>
      <c r="G30" s="1"/>
      <c r="H30" s="1"/>
    </row>
    <row r="31" spans="2:8" ht="12.75">
      <c r="B31" s="4"/>
      <c r="E31" s="37" t="s">
        <v>144</v>
      </c>
      <c r="F31" s="12"/>
      <c r="G31" s="1"/>
      <c r="H31" s="1"/>
    </row>
    <row r="32" spans="2:6" ht="12.75">
      <c r="B32" s="6" t="s">
        <v>40</v>
      </c>
      <c r="C32" s="7"/>
      <c r="D32" s="14"/>
      <c r="E32" s="37" t="s">
        <v>145</v>
      </c>
      <c r="F32" s="15"/>
    </row>
    <row r="33" spans="1:6" ht="12.75">
      <c r="A33" s="27">
        <v>1.12</v>
      </c>
      <c r="B33" s="7" t="s">
        <v>70</v>
      </c>
      <c r="C33" s="7" t="s">
        <v>16</v>
      </c>
      <c r="D33" s="14">
        <v>1200</v>
      </c>
      <c r="E33" s="30"/>
      <c r="F33" s="15">
        <f>IF(E33="YES",D33,0)</f>
        <v>0</v>
      </c>
    </row>
    <row r="34" spans="1:6" ht="12.75">
      <c r="A34" s="27">
        <v>1.13</v>
      </c>
      <c r="B34" s="9" t="s">
        <v>87</v>
      </c>
      <c r="C34" s="9" t="s">
        <v>1</v>
      </c>
      <c r="D34" s="16">
        <v>1650</v>
      </c>
      <c r="E34" s="31"/>
      <c r="F34" s="15">
        <f aca="true" t="shared" si="0" ref="F34:F98">IF(E34="YES",D34,0)</f>
        <v>0</v>
      </c>
    </row>
    <row r="35" spans="2:6" ht="12.75">
      <c r="B35" s="9" t="s">
        <v>88</v>
      </c>
      <c r="C35" s="9"/>
      <c r="D35" s="16">
        <v>2850</v>
      </c>
      <c r="E35" s="31"/>
      <c r="F35" s="15">
        <f t="shared" si="0"/>
        <v>0</v>
      </c>
    </row>
    <row r="36" spans="1:9" ht="12.75">
      <c r="A36" s="27">
        <v>1.14</v>
      </c>
      <c r="B36" s="9" t="s">
        <v>41</v>
      </c>
      <c r="C36" s="9"/>
      <c r="D36" s="16">
        <v>545</v>
      </c>
      <c r="E36" s="31"/>
      <c r="F36" s="15">
        <f t="shared" si="0"/>
        <v>0</v>
      </c>
      <c r="G36" s="7"/>
      <c r="H36" s="7"/>
      <c r="I36" s="8"/>
    </row>
    <row r="37" spans="2:9" ht="12.75">
      <c r="B37" s="9" t="s">
        <v>180</v>
      </c>
      <c r="C37" s="9" t="s">
        <v>3</v>
      </c>
      <c r="D37" s="16">
        <v>995</v>
      </c>
      <c r="E37" s="31"/>
      <c r="F37" s="15"/>
      <c r="G37" s="7"/>
      <c r="H37" s="7"/>
      <c r="I37" s="8"/>
    </row>
    <row r="38" spans="1:6" ht="12.75">
      <c r="A38" s="27">
        <v>1.25</v>
      </c>
      <c r="B38" s="7" t="s">
        <v>89</v>
      </c>
      <c r="C38" s="7"/>
      <c r="D38" s="14">
        <v>195</v>
      </c>
      <c r="E38" s="30"/>
      <c r="F38" s="15">
        <f t="shared" si="0"/>
        <v>0</v>
      </c>
    </row>
    <row r="39" spans="1:6" ht="12.75">
      <c r="A39" s="27">
        <v>1.26</v>
      </c>
      <c r="B39" s="7" t="s">
        <v>90</v>
      </c>
      <c r="C39" s="7"/>
      <c r="D39" s="14">
        <v>60</v>
      </c>
      <c r="E39" s="30"/>
      <c r="F39" s="15">
        <f t="shared" si="0"/>
        <v>0</v>
      </c>
    </row>
    <row r="40" spans="1:9" ht="12.75">
      <c r="A40" s="27">
        <v>2.24</v>
      </c>
      <c r="B40" s="7" t="s">
        <v>91</v>
      </c>
      <c r="C40" s="7" t="s">
        <v>3</v>
      </c>
      <c r="D40" s="14">
        <v>435</v>
      </c>
      <c r="E40" s="30"/>
      <c r="F40" s="15">
        <f t="shared" si="0"/>
        <v>0</v>
      </c>
      <c r="G40" s="7"/>
      <c r="H40" s="7"/>
      <c r="I40" s="8"/>
    </row>
    <row r="41" spans="2:9" ht="12.75">
      <c r="B41" s="7"/>
      <c r="C41" s="7"/>
      <c r="D41" s="15"/>
      <c r="E41" s="32"/>
      <c r="F41" s="15">
        <f t="shared" si="0"/>
        <v>0</v>
      </c>
      <c r="G41" s="7"/>
      <c r="H41" s="7"/>
      <c r="I41" s="8"/>
    </row>
    <row r="42" spans="2:6" ht="12.75">
      <c r="B42" s="6" t="s">
        <v>47</v>
      </c>
      <c r="C42" s="7"/>
      <c r="D42" s="15"/>
      <c r="E42" s="32"/>
      <c r="F42" s="15">
        <f t="shared" si="0"/>
        <v>0</v>
      </c>
    </row>
    <row r="43" spans="2:6" ht="12.75">
      <c r="B43" s="7" t="s">
        <v>48</v>
      </c>
      <c r="C43" s="7"/>
      <c r="D43" s="17">
        <v>10045</v>
      </c>
      <c r="E43" s="33"/>
      <c r="F43" s="15">
        <f t="shared" si="0"/>
        <v>0</v>
      </c>
    </row>
    <row r="44" spans="1:6" ht="12.75">
      <c r="A44" s="27">
        <v>2.25</v>
      </c>
      <c r="B44" s="7" t="s">
        <v>19</v>
      </c>
      <c r="C44" s="7"/>
      <c r="D44" s="17">
        <v>1180</v>
      </c>
      <c r="E44" s="33"/>
      <c r="F44" s="15">
        <f t="shared" si="0"/>
        <v>0</v>
      </c>
    </row>
    <row r="45" spans="2:6" ht="12.75">
      <c r="B45" s="7" t="s">
        <v>92</v>
      </c>
      <c r="C45" s="7"/>
      <c r="D45" s="18">
        <v>196</v>
      </c>
      <c r="E45" s="30"/>
      <c r="F45" s="15">
        <f t="shared" si="0"/>
        <v>0</v>
      </c>
    </row>
    <row r="46" spans="2:6" ht="12.75">
      <c r="B46" s="7"/>
      <c r="C46" s="7"/>
      <c r="D46" s="18"/>
      <c r="E46" s="30"/>
      <c r="F46" s="15">
        <f t="shared" si="0"/>
        <v>0</v>
      </c>
    </row>
    <row r="47" spans="2:6" ht="12.75">
      <c r="B47" s="7" t="s">
        <v>20</v>
      </c>
      <c r="C47" s="7"/>
      <c r="D47" s="18">
        <v>525</v>
      </c>
      <c r="E47" s="30"/>
      <c r="F47" s="15">
        <f t="shared" si="0"/>
        <v>0</v>
      </c>
    </row>
    <row r="48" spans="1:6" ht="12.75">
      <c r="A48" s="27" t="s">
        <v>129</v>
      </c>
      <c r="B48" s="7" t="s">
        <v>49</v>
      </c>
      <c r="C48" s="7"/>
      <c r="D48" s="18">
        <v>340</v>
      </c>
      <c r="E48" s="30"/>
      <c r="F48" s="15">
        <f t="shared" si="0"/>
        <v>0</v>
      </c>
    </row>
    <row r="49" spans="2:6" ht="12.75">
      <c r="B49" s="7"/>
      <c r="C49" s="7"/>
      <c r="D49" s="18"/>
      <c r="E49" s="30"/>
      <c r="F49" s="15">
        <f t="shared" si="0"/>
        <v>0</v>
      </c>
    </row>
    <row r="50" spans="1:6" ht="12.75">
      <c r="A50" s="27">
        <v>2.6</v>
      </c>
      <c r="B50" s="7" t="s">
        <v>174</v>
      </c>
      <c r="C50" s="7"/>
      <c r="D50" s="18">
        <v>14710</v>
      </c>
      <c r="E50" s="34"/>
      <c r="F50" s="15">
        <f t="shared" si="0"/>
        <v>0</v>
      </c>
    </row>
    <row r="51" spans="2:6" ht="12.75">
      <c r="B51" s="7" t="s">
        <v>173</v>
      </c>
      <c r="C51" s="7"/>
      <c r="D51" s="18">
        <v>13650</v>
      </c>
      <c r="E51" s="34"/>
      <c r="F51" s="15">
        <f t="shared" si="0"/>
        <v>0</v>
      </c>
    </row>
    <row r="52" spans="2:6" ht="12.75">
      <c r="B52" s="7" t="s">
        <v>172</v>
      </c>
      <c r="C52" s="7"/>
      <c r="D52" s="18">
        <v>12100</v>
      </c>
      <c r="E52" s="34"/>
      <c r="F52" s="15">
        <f t="shared" si="0"/>
        <v>0</v>
      </c>
    </row>
    <row r="53" spans="2:6" ht="12.75">
      <c r="B53" s="7" t="s">
        <v>147</v>
      </c>
      <c r="C53" s="7"/>
      <c r="D53" s="18"/>
      <c r="E53" s="30"/>
      <c r="F53" s="15">
        <f t="shared" si="0"/>
        <v>0</v>
      </c>
    </row>
    <row r="54" spans="2:6" ht="12.75">
      <c r="B54" s="7"/>
      <c r="C54" s="7"/>
      <c r="D54" s="18"/>
      <c r="E54" s="30"/>
      <c r="F54" s="15">
        <f t="shared" si="0"/>
        <v>0</v>
      </c>
    </row>
    <row r="55" spans="2:6" ht="12.75">
      <c r="B55" s="7" t="s">
        <v>50</v>
      </c>
      <c r="C55" s="7"/>
      <c r="D55" s="18">
        <v>8363</v>
      </c>
      <c r="E55" s="30"/>
      <c r="F55" s="15">
        <f t="shared" si="0"/>
        <v>0</v>
      </c>
    </row>
    <row r="56" spans="2:6" ht="12.75">
      <c r="B56" s="7" t="s">
        <v>51</v>
      </c>
      <c r="C56" s="7"/>
      <c r="D56" s="14">
        <v>7352</v>
      </c>
      <c r="E56" s="30"/>
      <c r="F56" s="15">
        <f t="shared" si="0"/>
        <v>0</v>
      </c>
    </row>
    <row r="57" spans="2:6" ht="12.75">
      <c r="B57" s="7" t="s">
        <v>57</v>
      </c>
      <c r="C57" s="7" t="s">
        <v>4</v>
      </c>
      <c r="D57" s="14">
        <v>8500</v>
      </c>
      <c r="E57" s="30"/>
      <c r="F57" s="15">
        <f t="shared" si="0"/>
        <v>0</v>
      </c>
    </row>
    <row r="58" spans="1:6" ht="12.75">
      <c r="A58" s="27" t="s">
        <v>130</v>
      </c>
      <c r="B58" s="7" t="s">
        <v>17</v>
      </c>
      <c r="C58" s="7" t="s">
        <v>4</v>
      </c>
      <c r="D58" s="14">
        <v>1095</v>
      </c>
      <c r="E58" s="30"/>
      <c r="F58" s="15">
        <f t="shared" si="0"/>
        <v>0</v>
      </c>
    </row>
    <row r="59" spans="2:6" ht="12.75">
      <c r="B59" s="7"/>
      <c r="C59" s="7"/>
      <c r="D59" s="14"/>
      <c r="E59" s="30"/>
      <c r="F59" s="15">
        <f t="shared" si="0"/>
        <v>0</v>
      </c>
    </row>
    <row r="60" spans="1:6" ht="12.75">
      <c r="A60" s="27">
        <v>2.27</v>
      </c>
      <c r="B60" s="2" t="s">
        <v>59</v>
      </c>
      <c r="C60" s="2" t="s">
        <v>6</v>
      </c>
      <c r="D60" s="18">
        <v>350</v>
      </c>
      <c r="E60" s="30"/>
      <c r="F60" s="15">
        <f t="shared" si="0"/>
        <v>0</v>
      </c>
    </row>
    <row r="61" spans="1:6" ht="12.75">
      <c r="A61" s="27">
        <v>2.3</v>
      </c>
      <c r="B61" s="2" t="s">
        <v>71</v>
      </c>
      <c r="C61" s="2" t="s">
        <v>6</v>
      </c>
      <c r="D61" s="18">
        <v>395</v>
      </c>
      <c r="E61" s="30"/>
      <c r="F61" s="15">
        <f t="shared" si="0"/>
        <v>0</v>
      </c>
    </row>
    <row r="62" spans="1:6" ht="12.75">
      <c r="A62" s="27">
        <v>2.5</v>
      </c>
      <c r="B62" s="2" t="s">
        <v>93</v>
      </c>
      <c r="C62" s="2" t="s">
        <v>6</v>
      </c>
      <c r="D62" s="18">
        <v>465</v>
      </c>
      <c r="E62" s="30"/>
      <c r="F62" s="15">
        <f t="shared" si="0"/>
        <v>0</v>
      </c>
    </row>
    <row r="63" spans="1:6" ht="12.75">
      <c r="A63" s="27">
        <v>2.6</v>
      </c>
      <c r="B63" s="2" t="s">
        <v>94</v>
      </c>
      <c r="C63" s="2" t="s">
        <v>6</v>
      </c>
      <c r="D63" s="18">
        <v>695</v>
      </c>
      <c r="E63" s="30"/>
      <c r="F63" s="15">
        <f t="shared" si="0"/>
        <v>0</v>
      </c>
    </row>
    <row r="64" spans="1:6" ht="12.75">
      <c r="A64" s="27" t="s">
        <v>131</v>
      </c>
      <c r="B64" s="7" t="s">
        <v>42</v>
      </c>
      <c r="C64" s="7" t="s">
        <v>6</v>
      </c>
      <c r="D64" s="14">
        <v>595</v>
      </c>
      <c r="E64" s="30"/>
      <c r="F64" s="15">
        <f t="shared" si="0"/>
        <v>0</v>
      </c>
    </row>
    <row r="65" spans="1:6" ht="12.75">
      <c r="A65" s="27" t="s">
        <v>132</v>
      </c>
      <c r="B65" s="7" t="s">
        <v>95</v>
      </c>
      <c r="C65" s="7" t="s">
        <v>6</v>
      </c>
      <c r="D65" s="14">
        <v>720</v>
      </c>
      <c r="E65" s="30"/>
      <c r="F65" s="15">
        <f t="shared" si="0"/>
        <v>0</v>
      </c>
    </row>
    <row r="66" spans="2:6" ht="12.75">
      <c r="B66" s="7"/>
      <c r="C66" s="7"/>
      <c r="D66" s="14"/>
      <c r="E66" s="30"/>
      <c r="F66" s="15">
        <f t="shared" si="0"/>
        <v>0</v>
      </c>
    </row>
    <row r="67" spans="2:6" ht="12.75">
      <c r="B67" s="6" t="s">
        <v>52</v>
      </c>
      <c r="C67" s="7"/>
      <c r="D67" s="14"/>
      <c r="E67" s="30"/>
      <c r="F67" s="15">
        <f t="shared" si="0"/>
        <v>0</v>
      </c>
    </row>
    <row r="68" spans="2:6" ht="12.75">
      <c r="B68" s="7" t="s">
        <v>146</v>
      </c>
      <c r="C68" s="7" t="s">
        <v>4</v>
      </c>
      <c r="D68" s="14">
        <v>12000</v>
      </c>
      <c r="E68" s="30"/>
      <c r="F68" s="15">
        <f t="shared" si="0"/>
        <v>0</v>
      </c>
    </row>
    <row r="69" spans="2:6" ht="12.75">
      <c r="B69" s="7" t="s">
        <v>171</v>
      </c>
      <c r="C69" s="7" t="s">
        <v>4</v>
      </c>
      <c r="D69" s="14">
        <v>16000</v>
      </c>
      <c r="E69" s="30"/>
      <c r="F69" s="15">
        <f t="shared" si="0"/>
        <v>0</v>
      </c>
    </row>
    <row r="70" spans="2:6" ht="12.75">
      <c r="B70" s="7" t="s">
        <v>96</v>
      </c>
      <c r="C70" s="7" t="s">
        <v>4</v>
      </c>
      <c r="D70" s="14">
        <v>20100</v>
      </c>
      <c r="E70" s="30"/>
      <c r="F70" s="15">
        <f t="shared" si="0"/>
        <v>0</v>
      </c>
    </row>
    <row r="71" spans="2:6" ht="12.75">
      <c r="B71" s="7" t="s">
        <v>178</v>
      </c>
      <c r="C71" s="7" t="s">
        <v>4</v>
      </c>
      <c r="D71" s="14">
        <v>21600</v>
      </c>
      <c r="E71" s="30"/>
      <c r="F71" s="15">
        <f>IF(E71="YES",D71,0)</f>
        <v>0</v>
      </c>
    </row>
    <row r="72" spans="2:6" ht="12.75">
      <c r="B72" s="7" t="s">
        <v>179</v>
      </c>
      <c r="C72" s="7" t="s">
        <v>4</v>
      </c>
      <c r="D72" s="14">
        <v>24000</v>
      </c>
      <c r="E72" s="30"/>
      <c r="F72" s="15">
        <f t="shared" si="0"/>
        <v>0</v>
      </c>
    </row>
    <row r="73" spans="2:6" ht="12.75">
      <c r="B73" s="7" t="s">
        <v>177</v>
      </c>
      <c r="C73" s="7" t="s">
        <v>4</v>
      </c>
      <c r="D73" s="14">
        <v>18500</v>
      </c>
      <c r="E73" s="30"/>
      <c r="F73" s="15">
        <f t="shared" si="0"/>
        <v>0</v>
      </c>
    </row>
    <row r="74" spans="2:6" ht="12.75">
      <c r="B74" s="7" t="s">
        <v>176</v>
      </c>
      <c r="C74" s="7" t="s">
        <v>4</v>
      </c>
      <c r="D74" s="18">
        <v>25600</v>
      </c>
      <c r="E74" s="30"/>
      <c r="F74" s="15">
        <f t="shared" si="0"/>
        <v>0</v>
      </c>
    </row>
    <row r="75" spans="2:6" ht="12.75">
      <c r="B75" s="7" t="s">
        <v>175</v>
      </c>
      <c r="C75" s="7" t="s">
        <v>4</v>
      </c>
      <c r="D75" s="18">
        <v>26000</v>
      </c>
      <c r="E75" s="30"/>
      <c r="F75" s="15">
        <f t="shared" si="0"/>
        <v>0</v>
      </c>
    </row>
    <row r="76" spans="2:6" ht="12.75">
      <c r="B76" s="7" t="s">
        <v>21</v>
      </c>
      <c r="C76" s="7" t="s">
        <v>6</v>
      </c>
      <c r="D76" s="18">
        <v>695</v>
      </c>
      <c r="E76" s="30"/>
      <c r="F76" s="15">
        <f t="shared" si="0"/>
        <v>0</v>
      </c>
    </row>
    <row r="77" spans="2:6" ht="12.75">
      <c r="B77" s="7"/>
      <c r="C77" s="7"/>
      <c r="D77" s="18"/>
      <c r="E77" s="30"/>
      <c r="F77" s="15">
        <f t="shared" si="0"/>
        <v>0</v>
      </c>
    </row>
    <row r="78" spans="1:6" ht="12.75">
      <c r="A78" s="27">
        <v>2.79</v>
      </c>
      <c r="B78" s="7" t="s">
        <v>97</v>
      </c>
      <c r="C78" s="7" t="s">
        <v>6</v>
      </c>
      <c r="D78" s="14">
        <v>1995</v>
      </c>
      <c r="E78" s="30"/>
      <c r="F78" s="15">
        <f t="shared" si="0"/>
        <v>0</v>
      </c>
    </row>
    <row r="79" spans="2:6" ht="12.75">
      <c r="B79" s="7" t="s">
        <v>98</v>
      </c>
      <c r="C79" s="7" t="s">
        <v>6</v>
      </c>
      <c r="D79" s="14">
        <v>2395</v>
      </c>
      <c r="E79" s="30"/>
      <c r="F79" s="15">
        <f t="shared" si="0"/>
        <v>0</v>
      </c>
    </row>
    <row r="80" spans="1:6" ht="12.75">
      <c r="A80" s="27">
        <v>2.8</v>
      </c>
      <c r="B80" s="7" t="s">
        <v>46</v>
      </c>
      <c r="C80" s="7" t="s">
        <v>6</v>
      </c>
      <c r="D80" s="14">
        <v>750</v>
      </c>
      <c r="E80" s="30"/>
      <c r="F80" s="15">
        <f t="shared" si="0"/>
        <v>0</v>
      </c>
    </row>
    <row r="81" spans="2:6" ht="12.75">
      <c r="B81" s="7"/>
      <c r="C81" s="7"/>
      <c r="D81" s="14"/>
      <c r="E81" s="30"/>
      <c r="F81" s="15">
        <f t="shared" si="0"/>
        <v>0</v>
      </c>
    </row>
    <row r="82" spans="1:6" ht="12.75">
      <c r="A82" s="27" t="s">
        <v>133</v>
      </c>
      <c r="B82" s="7" t="s">
        <v>99</v>
      </c>
      <c r="C82" s="7" t="s">
        <v>32</v>
      </c>
      <c r="D82" s="14">
        <v>835</v>
      </c>
      <c r="E82" s="30"/>
      <c r="F82" s="15">
        <f t="shared" si="0"/>
        <v>0</v>
      </c>
    </row>
    <row r="83" spans="1:6" ht="12.75">
      <c r="A83" s="27" t="s">
        <v>134</v>
      </c>
      <c r="B83" s="7" t="s">
        <v>37</v>
      </c>
      <c r="C83" s="7"/>
      <c r="D83" s="14">
        <v>450</v>
      </c>
      <c r="E83" s="30"/>
      <c r="F83" s="15">
        <f t="shared" si="0"/>
        <v>0</v>
      </c>
    </row>
    <row r="84" spans="2:6" ht="12.75">
      <c r="B84" s="7"/>
      <c r="C84" s="7"/>
      <c r="D84" s="14"/>
      <c r="E84" s="30"/>
      <c r="F84" s="15">
        <f t="shared" si="0"/>
        <v>0</v>
      </c>
    </row>
    <row r="85" spans="1:6" ht="12.75">
      <c r="A85" s="27">
        <v>2.84</v>
      </c>
      <c r="B85" s="7" t="s">
        <v>34</v>
      </c>
      <c r="C85" s="7" t="s">
        <v>15</v>
      </c>
      <c r="D85" s="14">
        <v>790</v>
      </c>
      <c r="E85" s="30"/>
      <c r="F85" s="15">
        <f t="shared" si="0"/>
        <v>0</v>
      </c>
    </row>
    <row r="86" spans="2:9" ht="12.75">
      <c r="B86" s="7" t="s">
        <v>100</v>
      </c>
      <c r="C86" s="7"/>
      <c r="D86" s="18">
        <v>495</v>
      </c>
      <c r="E86" s="30"/>
      <c r="F86" s="15">
        <f t="shared" si="0"/>
        <v>0</v>
      </c>
      <c r="G86" s="7"/>
      <c r="H86" s="7"/>
      <c r="I86" s="8"/>
    </row>
    <row r="87" spans="1:6" ht="12.75">
      <c r="A87" s="27">
        <v>2.85</v>
      </c>
      <c r="B87" s="7" t="s">
        <v>101</v>
      </c>
      <c r="C87" s="7" t="s">
        <v>15</v>
      </c>
      <c r="D87" s="14">
        <v>435</v>
      </c>
      <c r="E87" s="30"/>
      <c r="F87" s="15">
        <f t="shared" si="0"/>
        <v>0</v>
      </c>
    </row>
    <row r="88" spans="2:6" ht="12.75">
      <c r="B88" s="7"/>
      <c r="C88" s="7"/>
      <c r="D88" s="14"/>
      <c r="E88" s="30"/>
      <c r="F88" s="15">
        <f t="shared" si="0"/>
        <v>0</v>
      </c>
    </row>
    <row r="89" spans="1:6" ht="12.75">
      <c r="A89" s="27">
        <v>2.86</v>
      </c>
      <c r="B89" s="2" t="s">
        <v>102</v>
      </c>
      <c r="C89" s="2" t="s">
        <v>4</v>
      </c>
      <c r="D89" s="18">
        <v>595</v>
      </c>
      <c r="E89" s="30"/>
      <c r="F89" s="15">
        <f t="shared" si="0"/>
        <v>0</v>
      </c>
    </row>
    <row r="90" spans="1:6" ht="12.75">
      <c r="A90" s="27">
        <v>2.87</v>
      </c>
      <c r="B90" s="2" t="s">
        <v>60</v>
      </c>
      <c r="C90" s="2" t="s">
        <v>4</v>
      </c>
      <c r="D90" s="18">
        <v>795</v>
      </c>
      <c r="E90" s="30"/>
      <c r="F90" s="15">
        <f t="shared" si="0"/>
        <v>0</v>
      </c>
    </row>
    <row r="91" spans="2:6" ht="12.75">
      <c r="B91" s="7"/>
      <c r="C91" s="7"/>
      <c r="D91" s="14"/>
      <c r="E91" s="30"/>
      <c r="F91" s="15">
        <f t="shared" si="0"/>
        <v>0</v>
      </c>
    </row>
    <row r="92" spans="1:6" ht="12.75">
      <c r="A92" s="27">
        <v>2.871</v>
      </c>
      <c r="B92" s="7" t="s">
        <v>45</v>
      </c>
      <c r="C92" s="7"/>
      <c r="D92" s="14">
        <v>65</v>
      </c>
      <c r="E92" s="30"/>
      <c r="F92" s="15">
        <f t="shared" si="0"/>
        <v>0</v>
      </c>
    </row>
    <row r="93" spans="1:6" ht="12.75">
      <c r="A93" s="27">
        <v>2.872</v>
      </c>
      <c r="B93" s="7" t="s">
        <v>36</v>
      </c>
      <c r="C93" s="7"/>
      <c r="D93" s="14">
        <v>225</v>
      </c>
      <c r="E93" s="30"/>
      <c r="F93" s="15">
        <f t="shared" si="0"/>
        <v>0</v>
      </c>
    </row>
    <row r="94" spans="2:6" ht="12.75">
      <c r="B94" s="7"/>
      <c r="C94" s="7"/>
      <c r="D94" s="14"/>
      <c r="E94" s="30"/>
      <c r="F94" s="15">
        <f t="shared" si="0"/>
        <v>0</v>
      </c>
    </row>
    <row r="95" spans="2:6" ht="12.75">
      <c r="B95" s="6" t="s">
        <v>84</v>
      </c>
      <c r="C95" s="7"/>
      <c r="D95" s="14"/>
      <c r="E95" s="30"/>
      <c r="F95" s="15">
        <f t="shared" si="0"/>
        <v>0</v>
      </c>
    </row>
    <row r="96" spans="1:6" ht="12.75">
      <c r="A96" s="27">
        <v>3</v>
      </c>
      <c r="B96" s="2" t="s">
        <v>153</v>
      </c>
      <c r="C96" s="2" t="s">
        <v>83</v>
      </c>
      <c r="D96" s="18">
        <v>800</v>
      </c>
      <c r="E96" s="30"/>
      <c r="F96" s="15">
        <f t="shared" si="0"/>
        <v>0</v>
      </c>
    </row>
    <row r="97" spans="1:6" ht="12.75">
      <c r="A97" s="27" t="s">
        <v>135</v>
      </c>
      <c r="B97" s="2" t="s">
        <v>85</v>
      </c>
      <c r="C97" s="2" t="s">
        <v>83</v>
      </c>
      <c r="D97" s="18">
        <v>420</v>
      </c>
      <c r="E97" s="30"/>
      <c r="F97" s="15">
        <f t="shared" si="0"/>
        <v>0</v>
      </c>
    </row>
    <row r="98" spans="1:6" ht="12.75">
      <c r="A98" s="27">
        <v>3.2</v>
      </c>
      <c r="B98" s="2" t="s">
        <v>103</v>
      </c>
      <c r="D98" s="18">
        <v>1250</v>
      </c>
      <c r="E98" s="30"/>
      <c r="F98" s="15">
        <f t="shared" si="0"/>
        <v>0</v>
      </c>
    </row>
    <row r="99" spans="1:6" ht="12.75">
      <c r="A99" s="27">
        <v>3.3</v>
      </c>
      <c r="B99" s="2" t="s">
        <v>104</v>
      </c>
      <c r="D99" s="18">
        <v>450</v>
      </c>
      <c r="E99" s="30"/>
      <c r="F99" s="15">
        <f aca="true" t="shared" si="1" ref="F99:F159">IF(E99="YES",D99,0)</f>
        <v>0</v>
      </c>
    </row>
    <row r="100" spans="4:6" ht="12.75" hidden="1">
      <c r="D100" s="18"/>
      <c r="E100" s="30"/>
      <c r="F100" s="15">
        <f t="shared" si="1"/>
        <v>0</v>
      </c>
    </row>
    <row r="101" spans="1:6" ht="12.75">
      <c r="A101" s="27">
        <v>3.4</v>
      </c>
      <c r="B101" s="7" t="s">
        <v>152</v>
      </c>
      <c r="C101" s="7"/>
      <c r="D101" s="18">
        <v>780</v>
      </c>
      <c r="E101" s="30"/>
      <c r="F101" s="15">
        <f t="shared" si="1"/>
        <v>0</v>
      </c>
    </row>
    <row r="102" spans="2:6" ht="12.75">
      <c r="B102" s="7"/>
      <c r="C102" s="7"/>
      <c r="D102" s="18"/>
      <c r="E102" s="30"/>
      <c r="F102" s="15">
        <f t="shared" si="1"/>
        <v>0</v>
      </c>
    </row>
    <row r="103" spans="2:6" ht="12.75">
      <c r="B103" s="6" t="s">
        <v>80</v>
      </c>
      <c r="C103" s="7"/>
      <c r="D103" s="19"/>
      <c r="E103" s="32"/>
      <c r="F103" s="15">
        <f t="shared" si="1"/>
        <v>0</v>
      </c>
    </row>
    <row r="104" spans="1:6" ht="12.75">
      <c r="A104" s="27">
        <v>4</v>
      </c>
      <c r="B104" s="2" t="s">
        <v>148</v>
      </c>
      <c r="D104" s="18">
        <v>1895</v>
      </c>
      <c r="E104" s="30"/>
      <c r="F104" s="15">
        <f t="shared" si="1"/>
        <v>0</v>
      </c>
    </row>
    <row r="105" spans="1:6" ht="12.75">
      <c r="A105" s="27">
        <v>4.1</v>
      </c>
      <c r="B105" s="2" t="s">
        <v>151</v>
      </c>
      <c r="D105" s="18">
        <v>390</v>
      </c>
      <c r="E105" s="30"/>
      <c r="F105" s="15">
        <f t="shared" si="1"/>
        <v>0</v>
      </c>
    </row>
    <row r="106" spans="1:6" ht="12.75">
      <c r="A106" s="27">
        <v>4.2</v>
      </c>
      <c r="B106" s="2" t="s">
        <v>150</v>
      </c>
      <c r="D106" s="18">
        <v>180</v>
      </c>
      <c r="E106" s="30"/>
      <c r="F106" s="15">
        <f t="shared" si="1"/>
        <v>0</v>
      </c>
    </row>
    <row r="107" spans="1:6" ht="12.75">
      <c r="A107" s="27">
        <v>4.3</v>
      </c>
      <c r="B107" s="2" t="s">
        <v>149</v>
      </c>
      <c r="D107" s="18">
        <v>225</v>
      </c>
      <c r="E107" s="30"/>
      <c r="F107" s="15">
        <f t="shared" si="1"/>
        <v>0</v>
      </c>
    </row>
    <row r="108" spans="4:6" ht="12.75">
      <c r="D108" s="18"/>
      <c r="E108" s="30"/>
      <c r="F108" s="15">
        <f t="shared" si="1"/>
        <v>0</v>
      </c>
    </row>
    <row r="109" spans="2:6" ht="12.75">
      <c r="B109" s="6" t="s">
        <v>86</v>
      </c>
      <c r="C109" s="7"/>
      <c r="D109" s="14"/>
      <c r="E109" s="30"/>
      <c r="F109" s="15">
        <f t="shared" si="1"/>
        <v>0</v>
      </c>
    </row>
    <row r="110" spans="1:6" ht="12.75">
      <c r="A110" s="27">
        <v>4.4</v>
      </c>
      <c r="B110" s="2" t="s">
        <v>154</v>
      </c>
      <c r="C110" s="2" t="s">
        <v>6</v>
      </c>
      <c r="D110" s="18">
        <v>1395</v>
      </c>
      <c r="E110" s="30"/>
      <c r="F110" s="15">
        <f t="shared" si="1"/>
        <v>0</v>
      </c>
    </row>
    <row r="111" spans="1:6" ht="12.75">
      <c r="A111" s="27">
        <v>4.43</v>
      </c>
      <c r="B111" s="2" t="s">
        <v>124</v>
      </c>
      <c r="D111" s="18">
        <v>220</v>
      </c>
      <c r="E111" s="30"/>
      <c r="F111" s="15">
        <f t="shared" si="1"/>
        <v>0</v>
      </c>
    </row>
    <row r="112" spans="1:6" ht="12.75">
      <c r="A112" s="27">
        <v>4.41</v>
      </c>
      <c r="B112" s="2" t="s">
        <v>72</v>
      </c>
      <c r="C112" s="2" t="s">
        <v>6</v>
      </c>
      <c r="D112" s="18">
        <v>1650</v>
      </c>
      <c r="E112" s="30"/>
      <c r="F112" s="15">
        <f t="shared" si="1"/>
        <v>0</v>
      </c>
    </row>
    <row r="113" spans="1:6" ht="12.75">
      <c r="A113" s="27">
        <v>4.5</v>
      </c>
      <c r="B113" s="2" t="s">
        <v>82</v>
      </c>
      <c r="D113" s="18">
        <v>315</v>
      </c>
      <c r="E113" s="30"/>
      <c r="F113" s="15">
        <f t="shared" si="1"/>
        <v>0</v>
      </c>
    </row>
    <row r="114" spans="1:6" ht="12.75">
      <c r="A114" s="27">
        <v>4.51</v>
      </c>
      <c r="B114" s="2" t="s">
        <v>69</v>
      </c>
      <c r="C114" s="2" t="s">
        <v>6</v>
      </c>
      <c r="D114" s="18">
        <v>960</v>
      </c>
      <c r="E114" s="30"/>
      <c r="F114" s="15">
        <f t="shared" si="1"/>
        <v>0</v>
      </c>
    </row>
    <row r="115" spans="1:6" ht="12.75">
      <c r="A115" s="27">
        <v>4.51</v>
      </c>
      <c r="B115" s="2" t="s">
        <v>73</v>
      </c>
      <c r="C115" s="2" t="s">
        <v>6</v>
      </c>
      <c r="D115" s="18">
        <v>1000</v>
      </c>
      <c r="E115" s="30"/>
      <c r="F115" s="15">
        <f t="shared" si="1"/>
        <v>0</v>
      </c>
    </row>
    <row r="116" spans="1:6" ht="12.75">
      <c r="A116" s="27">
        <v>4.6</v>
      </c>
      <c r="B116" s="2" t="s">
        <v>155</v>
      </c>
      <c r="C116" s="2" t="s">
        <v>6</v>
      </c>
      <c r="D116" s="18">
        <v>1610</v>
      </c>
      <c r="E116" s="30"/>
      <c r="F116" s="15">
        <f t="shared" si="1"/>
        <v>0</v>
      </c>
    </row>
    <row r="117" spans="1:6" ht="12.75">
      <c r="A117" s="27" t="s">
        <v>136</v>
      </c>
      <c r="B117" s="7" t="s">
        <v>105</v>
      </c>
      <c r="C117" s="7" t="s">
        <v>6</v>
      </c>
      <c r="D117" s="18">
        <v>920</v>
      </c>
      <c r="E117" s="30"/>
      <c r="F117" s="15">
        <f t="shared" si="1"/>
        <v>0</v>
      </c>
    </row>
    <row r="118" spans="2:6" ht="12.75">
      <c r="B118" s="7"/>
      <c r="C118" s="7"/>
      <c r="D118" s="18"/>
      <c r="E118" s="30"/>
      <c r="F118" s="15">
        <f t="shared" si="1"/>
        <v>0</v>
      </c>
    </row>
    <row r="119" spans="2:6" ht="12.75">
      <c r="B119" s="6" t="s">
        <v>68</v>
      </c>
      <c r="C119" s="7"/>
      <c r="D119" s="14"/>
      <c r="E119" s="30"/>
      <c r="F119" s="15">
        <f t="shared" si="1"/>
        <v>0</v>
      </c>
    </row>
    <row r="120" spans="1:6" ht="12.75">
      <c r="A120" s="27" t="s">
        <v>138</v>
      </c>
      <c r="B120" s="2" t="s">
        <v>106</v>
      </c>
      <c r="D120" s="18">
        <v>1650</v>
      </c>
      <c r="E120" s="30"/>
      <c r="F120" s="15">
        <f t="shared" si="1"/>
        <v>0</v>
      </c>
    </row>
    <row r="121" spans="2:6" ht="12.75">
      <c r="B121" s="2" t="s">
        <v>182</v>
      </c>
      <c r="C121" s="2" t="s">
        <v>6</v>
      </c>
      <c r="D121" s="18">
        <v>220</v>
      </c>
      <c r="E121" s="30"/>
      <c r="F121" s="15">
        <f t="shared" si="1"/>
        <v>0</v>
      </c>
    </row>
    <row r="122" spans="1:6" ht="12.75">
      <c r="A122" s="27" t="s">
        <v>137</v>
      </c>
      <c r="B122" s="2" t="s">
        <v>156</v>
      </c>
      <c r="C122" s="2" t="s">
        <v>4</v>
      </c>
      <c r="D122" s="18">
        <v>900</v>
      </c>
      <c r="E122" s="30"/>
      <c r="F122" s="15">
        <f t="shared" si="1"/>
        <v>0</v>
      </c>
    </row>
    <row r="123" spans="4:6" ht="12.75">
      <c r="D123" s="18"/>
      <c r="E123" s="30"/>
      <c r="F123" s="15">
        <f t="shared" si="1"/>
        <v>0</v>
      </c>
    </row>
    <row r="124" spans="2:6" ht="12.75">
      <c r="B124" s="6" t="s">
        <v>81</v>
      </c>
      <c r="C124" s="7"/>
      <c r="D124" s="14"/>
      <c r="E124" s="30"/>
      <c r="F124" s="15">
        <f t="shared" si="1"/>
        <v>0</v>
      </c>
    </row>
    <row r="125" spans="1:6" ht="12.75">
      <c r="A125" s="27" t="s">
        <v>139</v>
      </c>
      <c r="B125" s="7" t="s">
        <v>23</v>
      </c>
      <c r="C125" s="7" t="s">
        <v>108</v>
      </c>
      <c r="D125" s="14">
        <v>1495</v>
      </c>
      <c r="E125" s="30"/>
      <c r="F125" s="15">
        <f t="shared" si="1"/>
        <v>0</v>
      </c>
    </row>
    <row r="126" spans="1:6" ht="12.75">
      <c r="A126" s="27" t="s">
        <v>140</v>
      </c>
      <c r="B126" s="7" t="s">
        <v>107</v>
      </c>
      <c r="C126" s="7"/>
      <c r="D126" s="14">
        <v>1380</v>
      </c>
      <c r="E126" s="30"/>
      <c r="F126" s="15">
        <f t="shared" si="1"/>
        <v>0</v>
      </c>
    </row>
    <row r="127" spans="1:6" ht="12.75">
      <c r="A127" s="27">
        <v>5.4</v>
      </c>
      <c r="B127" s="7" t="s">
        <v>109</v>
      </c>
      <c r="C127" s="7"/>
      <c r="D127" s="14">
        <v>615</v>
      </c>
      <c r="E127" s="30"/>
      <c r="F127" s="15">
        <f t="shared" si="1"/>
        <v>0</v>
      </c>
    </row>
    <row r="128" spans="1:6" ht="12.75">
      <c r="A128" s="27" t="s">
        <v>141</v>
      </c>
      <c r="B128" s="7" t="s">
        <v>110</v>
      </c>
      <c r="C128" s="7"/>
      <c r="D128" s="14">
        <v>548</v>
      </c>
      <c r="E128" s="30"/>
      <c r="F128" s="15">
        <f t="shared" si="1"/>
        <v>0</v>
      </c>
    </row>
    <row r="129" spans="1:6" ht="12.75">
      <c r="A129" s="27">
        <v>5.7</v>
      </c>
      <c r="B129" s="7" t="s">
        <v>44</v>
      </c>
      <c r="C129" s="7"/>
      <c r="D129" s="14">
        <v>45</v>
      </c>
      <c r="E129" s="30"/>
      <c r="F129" s="15">
        <f t="shared" si="1"/>
        <v>0</v>
      </c>
    </row>
    <row r="130" spans="2:6" ht="12.75">
      <c r="B130" s="7"/>
      <c r="C130" s="7"/>
      <c r="D130" s="14"/>
      <c r="E130" s="30"/>
      <c r="F130" s="15">
        <f t="shared" si="1"/>
        <v>0</v>
      </c>
    </row>
    <row r="131" spans="2:6" ht="12.75">
      <c r="B131" s="6" t="s">
        <v>43</v>
      </c>
      <c r="C131" s="7"/>
      <c r="D131" s="14"/>
      <c r="E131" s="30"/>
      <c r="F131" s="15">
        <f t="shared" si="1"/>
        <v>0</v>
      </c>
    </row>
    <row r="132" spans="1:6" ht="12.75">
      <c r="A132" s="27">
        <v>6.01</v>
      </c>
      <c r="B132" s="7" t="s">
        <v>111</v>
      </c>
      <c r="C132" s="7"/>
      <c r="D132" s="14"/>
      <c r="E132" s="30"/>
      <c r="F132" s="15">
        <f t="shared" si="1"/>
        <v>0</v>
      </c>
    </row>
    <row r="133" spans="2:6" ht="12.75">
      <c r="B133" s="7" t="s">
        <v>112</v>
      </c>
      <c r="C133" s="7" t="s">
        <v>6</v>
      </c>
      <c r="D133" s="18">
        <v>1695</v>
      </c>
      <c r="E133" s="30"/>
      <c r="F133" s="15">
        <f t="shared" si="1"/>
        <v>0</v>
      </c>
    </row>
    <row r="134" spans="1:6" ht="12.75">
      <c r="A134" s="27">
        <v>6.02</v>
      </c>
      <c r="B134" s="7" t="s">
        <v>125</v>
      </c>
      <c r="C134" s="7"/>
      <c r="D134" s="18">
        <v>638</v>
      </c>
      <c r="E134" s="30"/>
      <c r="F134" s="15">
        <f t="shared" si="1"/>
        <v>0</v>
      </c>
    </row>
    <row r="135" spans="1:6" ht="12.75">
      <c r="A135" s="27">
        <v>6.03</v>
      </c>
      <c r="B135" s="7" t="s">
        <v>33</v>
      </c>
      <c r="C135" s="7"/>
      <c r="D135" s="14">
        <v>345</v>
      </c>
      <c r="E135" s="30"/>
      <c r="F135" s="15">
        <f t="shared" si="1"/>
        <v>0</v>
      </c>
    </row>
    <row r="136" spans="1:6" ht="12.75">
      <c r="A136" s="27">
        <v>6.04</v>
      </c>
      <c r="B136" s="7" t="s">
        <v>157</v>
      </c>
      <c r="C136" s="7"/>
      <c r="D136" s="14">
        <v>445</v>
      </c>
      <c r="E136" s="30"/>
      <c r="F136" s="15">
        <f t="shared" si="1"/>
        <v>0</v>
      </c>
    </row>
    <row r="137" spans="1:6" ht="12.75">
      <c r="A137" s="27">
        <v>6.05</v>
      </c>
      <c r="B137" s="7" t="s">
        <v>113</v>
      </c>
      <c r="C137" s="7" t="s">
        <v>6</v>
      </c>
      <c r="D137" s="14">
        <v>350</v>
      </c>
      <c r="E137" s="30"/>
      <c r="F137" s="15">
        <f t="shared" si="1"/>
        <v>0</v>
      </c>
    </row>
    <row r="138" spans="1:6" ht="12.75">
      <c r="A138" s="27">
        <v>6.06</v>
      </c>
      <c r="B138" s="7" t="s">
        <v>114</v>
      </c>
      <c r="C138" s="7" t="s">
        <v>6</v>
      </c>
      <c r="D138" s="18">
        <v>610</v>
      </c>
      <c r="E138" s="30"/>
      <c r="F138" s="15">
        <f t="shared" si="1"/>
        <v>0</v>
      </c>
    </row>
    <row r="139" spans="1:6" ht="12.75">
      <c r="A139" s="27">
        <v>6.07</v>
      </c>
      <c r="B139" s="7" t="s">
        <v>61</v>
      </c>
      <c r="C139" s="7" t="s">
        <v>6</v>
      </c>
      <c r="D139" s="18">
        <v>598</v>
      </c>
      <c r="E139" s="30"/>
      <c r="F139" s="15">
        <f t="shared" si="1"/>
        <v>0</v>
      </c>
    </row>
    <row r="140" spans="1:6" ht="12.75">
      <c r="A140" s="27">
        <v>6.07</v>
      </c>
      <c r="B140" s="7" t="s">
        <v>115</v>
      </c>
      <c r="C140" s="7"/>
      <c r="D140" s="18">
        <v>65</v>
      </c>
      <c r="E140" s="30"/>
      <c r="F140" s="15">
        <f t="shared" si="1"/>
        <v>0</v>
      </c>
    </row>
    <row r="141" spans="2:6" ht="12.75">
      <c r="B141" s="7"/>
      <c r="C141" s="7"/>
      <c r="D141" s="18"/>
      <c r="E141" s="30"/>
      <c r="F141" s="15">
        <f t="shared" si="1"/>
        <v>0</v>
      </c>
    </row>
    <row r="142" spans="2:6" ht="12.75">
      <c r="B142" s="6" t="s">
        <v>62</v>
      </c>
      <c r="C142" s="7"/>
      <c r="D142" s="15"/>
      <c r="E142" s="32"/>
      <c r="F142" s="15">
        <f t="shared" si="1"/>
        <v>0</v>
      </c>
    </row>
    <row r="143" spans="1:6" ht="12.75">
      <c r="A143" s="27">
        <v>6.1</v>
      </c>
      <c r="B143" s="7" t="s">
        <v>74</v>
      </c>
      <c r="C143" s="7" t="s">
        <v>6</v>
      </c>
      <c r="D143" s="14">
        <v>425</v>
      </c>
      <c r="E143" s="30"/>
      <c r="F143" s="15">
        <f t="shared" si="1"/>
        <v>0</v>
      </c>
    </row>
    <row r="144" spans="1:6" ht="12.75">
      <c r="A144" s="27">
        <v>6.2</v>
      </c>
      <c r="B144" s="7" t="s">
        <v>158</v>
      </c>
      <c r="C144" s="7" t="s">
        <v>35</v>
      </c>
      <c r="D144" s="14">
        <v>140</v>
      </c>
      <c r="E144" s="30"/>
      <c r="F144" s="15">
        <f t="shared" si="1"/>
        <v>0</v>
      </c>
    </row>
    <row r="145" spans="1:6" ht="12.75">
      <c r="A145" s="27">
        <v>6.25</v>
      </c>
      <c r="B145" s="7" t="s">
        <v>18</v>
      </c>
      <c r="C145" s="7" t="s">
        <v>35</v>
      </c>
      <c r="D145" s="14">
        <v>95</v>
      </c>
      <c r="E145" s="30"/>
      <c r="F145" s="15">
        <f t="shared" si="1"/>
        <v>0</v>
      </c>
    </row>
    <row r="146" spans="1:6" ht="12.75">
      <c r="A146" s="27" t="s">
        <v>142</v>
      </c>
      <c r="B146" s="7" t="s">
        <v>116</v>
      </c>
      <c r="C146" s="7" t="s">
        <v>35</v>
      </c>
      <c r="D146" s="18">
        <v>98</v>
      </c>
      <c r="E146" s="30"/>
      <c r="F146" s="15">
        <f t="shared" si="1"/>
        <v>0</v>
      </c>
    </row>
    <row r="147" spans="2:6" ht="12.75">
      <c r="B147" s="7" t="s">
        <v>167</v>
      </c>
      <c r="C147" s="7" t="s">
        <v>35</v>
      </c>
      <c r="D147" s="14">
        <v>320</v>
      </c>
      <c r="E147" s="30"/>
      <c r="F147" s="15">
        <f t="shared" si="1"/>
        <v>0</v>
      </c>
    </row>
    <row r="148" spans="1:6" ht="12.75">
      <c r="A148" s="27">
        <v>6.4</v>
      </c>
      <c r="B148" s="7" t="s">
        <v>22</v>
      </c>
      <c r="C148" s="7" t="s">
        <v>35</v>
      </c>
      <c r="D148" s="14">
        <v>168</v>
      </c>
      <c r="E148" s="30"/>
      <c r="F148" s="15">
        <f t="shared" si="1"/>
        <v>0</v>
      </c>
    </row>
    <row r="149" spans="1:6" ht="12.75">
      <c r="A149" s="27" t="s">
        <v>143</v>
      </c>
      <c r="B149" s="7" t="s">
        <v>168</v>
      </c>
      <c r="C149" s="7" t="s">
        <v>35</v>
      </c>
      <c r="D149" s="14">
        <v>86</v>
      </c>
      <c r="E149" s="30"/>
      <c r="F149" s="15">
        <f t="shared" si="1"/>
        <v>0</v>
      </c>
    </row>
    <row r="150" spans="1:6" ht="12.75">
      <c r="A150" s="27">
        <v>6.7</v>
      </c>
      <c r="B150" s="7" t="s">
        <v>117</v>
      </c>
      <c r="C150" s="7" t="s">
        <v>6</v>
      </c>
      <c r="D150" s="14">
        <v>520</v>
      </c>
      <c r="E150" s="30"/>
      <c r="F150" s="15">
        <f t="shared" si="1"/>
        <v>0</v>
      </c>
    </row>
    <row r="151" spans="1:6" ht="12.75">
      <c r="A151" s="27">
        <v>6.7</v>
      </c>
      <c r="B151" s="7" t="s">
        <v>118</v>
      </c>
      <c r="C151" s="7" t="s">
        <v>6</v>
      </c>
      <c r="D151" s="14">
        <v>970</v>
      </c>
      <c r="E151" s="30"/>
      <c r="F151" s="15">
        <f t="shared" si="1"/>
        <v>0</v>
      </c>
    </row>
    <row r="152" spans="1:6" ht="12.75">
      <c r="A152" s="27">
        <v>6.71</v>
      </c>
      <c r="B152" s="7" t="s">
        <v>119</v>
      </c>
      <c r="C152" s="7" t="s">
        <v>6</v>
      </c>
      <c r="D152" s="14">
        <v>300</v>
      </c>
      <c r="E152" s="30"/>
      <c r="F152" s="15">
        <f t="shared" si="1"/>
        <v>0</v>
      </c>
    </row>
    <row r="153" spans="1:6" ht="12.75">
      <c r="A153" s="27">
        <v>6.71</v>
      </c>
      <c r="B153" s="7" t="s">
        <v>170</v>
      </c>
      <c r="C153" s="7" t="s">
        <v>6</v>
      </c>
      <c r="D153" s="14">
        <v>480</v>
      </c>
      <c r="E153" s="30"/>
      <c r="F153" s="15">
        <f t="shared" si="1"/>
        <v>0</v>
      </c>
    </row>
    <row r="154" spans="1:6" ht="12.75">
      <c r="A154" s="27">
        <v>6.8</v>
      </c>
      <c r="B154" s="7" t="s">
        <v>166</v>
      </c>
      <c r="C154" s="7" t="s">
        <v>6</v>
      </c>
      <c r="D154" s="18">
        <v>360</v>
      </c>
      <c r="E154" s="30"/>
      <c r="F154" s="15">
        <f t="shared" si="1"/>
        <v>0</v>
      </c>
    </row>
    <row r="155" spans="2:6" ht="12.75">
      <c r="B155" s="7"/>
      <c r="C155" s="7"/>
      <c r="D155" s="18"/>
      <c r="E155" s="30"/>
      <c r="F155" s="15">
        <f t="shared" si="1"/>
        <v>0</v>
      </c>
    </row>
    <row r="156" spans="2:6" ht="12.75">
      <c r="B156" s="6" t="s">
        <v>63</v>
      </c>
      <c r="D156" s="14"/>
      <c r="E156" s="30"/>
      <c r="F156" s="15">
        <f t="shared" si="1"/>
        <v>0</v>
      </c>
    </row>
    <row r="157" spans="1:6" ht="12.75">
      <c r="A157" s="27">
        <v>6.6</v>
      </c>
      <c r="B157" s="7" t="s">
        <v>159</v>
      </c>
      <c r="C157" s="2" t="s">
        <v>6</v>
      </c>
      <c r="D157" s="14">
        <v>1150</v>
      </c>
      <c r="E157" s="30"/>
      <c r="F157" s="15">
        <f t="shared" si="1"/>
        <v>0</v>
      </c>
    </row>
    <row r="158" spans="1:6" ht="12.75">
      <c r="A158" s="27">
        <v>6.6</v>
      </c>
      <c r="B158" s="7" t="s">
        <v>165</v>
      </c>
      <c r="C158" s="7" t="s">
        <v>6</v>
      </c>
      <c r="D158" s="14">
        <v>1380</v>
      </c>
      <c r="E158" s="30"/>
      <c r="F158" s="15">
        <f t="shared" si="1"/>
        <v>0</v>
      </c>
    </row>
    <row r="159" spans="2:6" ht="12.75">
      <c r="B159" s="7"/>
      <c r="C159" s="7"/>
      <c r="D159" s="14"/>
      <c r="E159" s="30"/>
      <c r="F159" s="15">
        <f t="shared" si="1"/>
        <v>0</v>
      </c>
    </row>
    <row r="160" spans="2:6" ht="12.75">
      <c r="B160" s="6" t="s">
        <v>53</v>
      </c>
      <c r="C160" s="7"/>
      <c r="D160" s="14"/>
      <c r="E160" s="30"/>
      <c r="F160" s="15">
        <f aca="true" t="shared" si="2" ref="F160:F172">IF(E160="YES",D160,0)</f>
        <v>0</v>
      </c>
    </row>
    <row r="161" spans="2:6" ht="12.75">
      <c r="B161" s="7" t="s">
        <v>120</v>
      </c>
      <c r="C161" s="7"/>
      <c r="D161" s="14">
        <v>6200</v>
      </c>
      <c r="E161" s="30"/>
      <c r="F161" s="15">
        <f t="shared" si="2"/>
        <v>0</v>
      </c>
    </row>
    <row r="162" spans="2:6" ht="12.75">
      <c r="B162" s="7"/>
      <c r="C162" s="7"/>
      <c r="D162" s="14"/>
      <c r="E162" s="30"/>
      <c r="F162" s="15">
        <f t="shared" si="2"/>
        <v>0</v>
      </c>
    </row>
    <row r="163" spans="2:6" ht="12.75">
      <c r="B163" s="7" t="s">
        <v>121</v>
      </c>
      <c r="C163" s="7"/>
      <c r="D163" s="14">
        <v>7500</v>
      </c>
      <c r="E163" s="30"/>
      <c r="F163" s="15">
        <f t="shared" si="2"/>
        <v>0</v>
      </c>
    </row>
    <row r="164" spans="2:6" ht="12.75">
      <c r="B164" s="7"/>
      <c r="C164" s="7"/>
      <c r="D164" s="14"/>
      <c r="E164" s="30"/>
      <c r="F164" s="15">
        <f t="shared" si="2"/>
        <v>0</v>
      </c>
    </row>
    <row r="165" spans="2:6" ht="12.75">
      <c r="B165" s="7" t="s">
        <v>161</v>
      </c>
      <c r="C165" s="7"/>
      <c r="D165" s="14">
        <v>850</v>
      </c>
      <c r="E165" s="30"/>
      <c r="F165" s="15">
        <f t="shared" si="2"/>
        <v>0</v>
      </c>
    </row>
    <row r="166" spans="2:6" ht="12.75">
      <c r="B166" s="7" t="s">
        <v>162</v>
      </c>
      <c r="C166" s="7" t="s">
        <v>6</v>
      </c>
      <c r="D166" s="14">
        <v>228</v>
      </c>
      <c r="E166" s="30"/>
      <c r="F166" s="15">
        <f t="shared" si="2"/>
        <v>0</v>
      </c>
    </row>
    <row r="167" spans="2:6" ht="12.75">
      <c r="B167" s="7" t="s">
        <v>163</v>
      </c>
      <c r="C167" s="7" t="s">
        <v>6</v>
      </c>
      <c r="D167" s="14">
        <v>455</v>
      </c>
      <c r="E167" s="30"/>
      <c r="F167" s="15">
        <f t="shared" si="2"/>
        <v>0</v>
      </c>
    </row>
    <row r="168" spans="2:6" ht="12.75">
      <c r="B168" s="2" t="s">
        <v>122</v>
      </c>
      <c r="C168" s="2" t="s">
        <v>6</v>
      </c>
      <c r="D168" s="18">
        <v>340</v>
      </c>
      <c r="E168" s="30"/>
      <c r="F168" s="15">
        <f t="shared" si="2"/>
        <v>0</v>
      </c>
    </row>
    <row r="169" spans="2:6" ht="12.75">
      <c r="B169" s="2" t="s">
        <v>123</v>
      </c>
      <c r="D169" s="18">
        <v>270</v>
      </c>
      <c r="E169" s="30"/>
      <c r="F169" s="15">
        <f t="shared" si="2"/>
        <v>0</v>
      </c>
    </row>
    <row r="170" spans="2:6" ht="12.75">
      <c r="B170" s="2" t="s">
        <v>164</v>
      </c>
      <c r="C170" s="2" t="s">
        <v>6</v>
      </c>
      <c r="D170" s="18">
        <v>1295</v>
      </c>
      <c r="E170" s="30"/>
      <c r="F170" s="15">
        <f t="shared" si="2"/>
        <v>0</v>
      </c>
    </row>
    <row r="171" spans="2:6" ht="12.75">
      <c r="B171" s="2" t="s">
        <v>64</v>
      </c>
      <c r="D171" s="18">
        <v>1195</v>
      </c>
      <c r="E171" s="30"/>
      <c r="F171" s="15">
        <f t="shared" si="2"/>
        <v>0</v>
      </c>
    </row>
    <row r="172" spans="2:6" ht="12.75">
      <c r="B172" s="2" t="s">
        <v>65</v>
      </c>
      <c r="D172" s="18">
        <v>438</v>
      </c>
      <c r="E172" s="30"/>
      <c r="F172" s="15">
        <f t="shared" si="2"/>
        <v>0</v>
      </c>
    </row>
    <row r="173" spans="2:6" ht="12.75">
      <c r="B173" s="10" t="s">
        <v>160</v>
      </c>
      <c r="C173" s="7"/>
      <c r="D173" s="14"/>
      <c r="E173" s="14"/>
      <c r="F173" s="15"/>
    </row>
    <row r="174" spans="4:6" ht="12.75">
      <c r="D174" s="2"/>
      <c r="E174" s="2"/>
      <c r="F174" s="12"/>
    </row>
    <row r="175" spans="4:6" ht="15">
      <c r="D175" s="11" t="s">
        <v>56</v>
      </c>
      <c r="E175" s="11"/>
      <c r="F175" s="20">
        <f>SUM(F11:F173)</f>
        <v>17000</v>
      </c>
    </row>
    <row r="176" spans="4:6" ht="15">
      <c r="D176" s="11" t="s">
        <v>55</v>
      </c>
      <c r="E176" s="11"/>
      <c r="F176" s="21">
        <f>MMULT(F175,15%)</f>
        <v>2550</v>
      </c>
    </row>
    <row r="177" spans="4:6" ht="15">
      <c r="D177" s="11" t="s">
        <v>66</v>
      </c>
      <c r="E177" s="11"/>
      <c r="F177" s="21">
        <f>SUM(F175:F176)</f>
        <v>19550</v>
      </c>
    </row>
    <row r="178" ht="12.75">
      <c r="F178" s="12"/>
    </row>
    <row r="179" spans="2:6" ht="12.75">
      <c r="B179" s="23" t="s">
        <v>75</v>
      </c>
      <c r="C179" s="23"/>
      <c r="D179" s="24"/>
      <c r="E179" s="24"/>
      <c r="F179" s="25"/>
    </row>
    <row r="180" spans="2:6" ht="12.75">
      <c r="B180" s="23" t="s">
        <v>76</v>
      </c>
      <c r="C180" s="23"/>
      <c r="D180" s="24"/>
      <c r="E180" s="24"/>
      <c r="F180" s="25"/>
    </row>
    <row r="181" ht="12.75">
      <c r="F181" s="12"/>
    </row>
    <row r="202" ht="12.75">
      <c r="B202" s="4"/>
    </row>
    <row r="203" ht="12.75">
      <c r="B203" s="4"/>
    </row>
    <row r="204" ht="12.75">
      <c r="C204" s="4"/>
    </row>
    <row r="208" ht="12.75">
      <c r="B208" s="4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Jetboat.com</dc:creator>
  <cp:keywords/>
  <dc:description/>
  <cp:lastModifiedBy>Paul</cp:lastModifiedBy>
  <cp:lastPrinted>2018-01-22T21:45:04Z</cp:lastPrinted>
  <dcterms:created xsi:type="dcterms:W3CDTF">2006-01-31T22:01:55Z</dcterms:created>
  <dcterms:modified xsi:type="dcterms:W3CDTF">2021-05-05T23:11:33Z</dcterms:modified>
  <cp:category/>
  <cp:version/>
  <cp:contentType/>
  <cp:contentStatus/>
</cp:coreProperties>
</file>